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7E93E732-4540-4346-8412-6165C97D2EE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4" r:id="rId1"/>
    <sheet name="申込書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K18" i="4"/>
  <c r="J21" i="4"/>
  <c r="H18" i="4"/>
  <c r="I19" i="4"/>
  <c r="I18" i="4"/>
  <c r="J20" i="4"/>
  <c r="J19" i="4"/>
  <c r="J18" i="4"/>
  <c r="K21" i="4"/>
  <c r="I21" i="4"/>
  <c r="H21" i="4"/>
  <c r="K20" i="4"/>
  <c r="I20" i="4"/>
  <c r="H20" i="4"/>
  <c r="K19" i="4"/>
  <c r="H19" i="4"/>
  <c r="K35" i="1"/>
  <c r="K36" i="1"/>
  <c r="K37" i="1"/>
  <c r="K34" i="1"/>
  <c r="I35" i="1"/>
  <c r="I36" i="1"/>
  <c r="I37" i="1"/>
  <c r="I34" i="1"/>
  <c r="H35" i="1"/>
  <c r="H36" i="1"/>
  <c r="H37" i="1"/>
  <c r="H34" i="1"/>
  <c r="J38" i="1" l="1"/>
  <c r="J22" i="4"/>
  <c r="L18" i="4"/>
  <c r="M18" i="4" s="1"/>
  <c r="K38" i="1"/>
  <c r="L20" i="4"/>
  <c r="M20" i="4" s="1"/>
  <c r="H38" i="1"/>
  <c r="L37" i="1"/>
  <c r="M37" i="1" s="1"/>
  <c r="L36" i="1"/>
  <c r="M36" i="1" s="1"/>
  <c r="L35" i="1"/>
  <c r="M35" i="1" s="1"/>
  <c r="L34" i="1"/>
  <c r="I38" i="1"/>
  <c r="I22" i="4"/>
  <c r="L21" i="4"/>
  <c r="M21" i="4" s="1"/>
  <c r="H22" i="4"/>
  <c r="K22" i="4"/>
  <c r="L19" i="4"/>
  <c r="M19" i="4" s="1"/>
  <c r="L38" i="1" l="1"/>
  <c r="M34" i="1"/>
  <c r="M38" i="1" s="1"/>
  <c r="M22" i="4"/>
  <c r="L22" i="4"/>
</calcChain>
</file>

<file path=xl/sharedStrings.xml><?xml version="1.0" encoding="utf-8"?>
<sst xmlns="http://schemas.openxmlformats.org/spreadsheetml/2006/main" count="178" uniqueCount="48">
  <si>
    <t>通番</t>
    <rPh sb="0" eb="2">
      <t>ツウバン</t>
    </rPh>
    <phoneticPr fontId="2"/>
  </si>
  <si>
    <t>参加者氏名</t>
    <rPh sb="0" eb="3">
      <t>サンカシャ</t>
    </rPh>
    <rPh sb="3" eb="5">
      <t>シメイ</t>
    </rPh>
    <phoneticPr fontId="2"/>
  </si>
  <si>
    <t>所属
（学校名等）</t>
    <rPh sb="0" eb="2">
      <t>ショゾク</t>
    </rPh>
    <rPh sb="4" eb="6">
      <t>ガッコウ</t>
    </rPh>
    <rPh sb="6" eb="7">
      <t>メイ</t>
    </rPh>
    <rPh sb="7" eb="8">
      <t>トウ</t>
    </rPh>
    <phoneticPr fontId="2"/>
  </si>
  <si>
    <t>参加種目１
100m走</t>
    <rPh sb="0" eb="2">
      <t>サンカ</t>
    </rPh>
    <rPh sb="2" eb="4">
      <t>シュモク</t>
    </rPh>
    <rPh sb="10" eb="11">
      <t>ソウ</t>
    </rPh>
    <phoneticPr fontId="2"/>
  </si>
  <si>
    <t>春日井市</t>
    <rPh sb="0" eb="4">
      <t>カスガイシ</t>
    </rPh>
    <phoneticPr fontId="2"/>
  </si>
  <si>
    <t>朝宮　太郎</t>
    <rPh sb="0" eb="2">
      <t>アサミヤ</t>
    </rPh>
    <rPh sb="3" eb="5">
      <t>タロウ</t>
    </rPh>
    <phoneticPr fontId="2"/>
  </si>
  <si>
    <t>朝宮　花子</t>
    <rPh sb="0" eb="2">
      <t>アサミヤ</t>
    </rPh>
    <rPh sb="3" eb="5">
      <t>ハナコ</t>
    </rPh>
    <phoneticPr fontId="2"/>
  </si>
  <si>
    <t xml:space="preserve"> </t>
    <phoneticPr fontId="2"/>
  </si>
  <si>
    <t>自己
ベスト</t>
    <rPh sb="0" eb="2">
      <t>ジコ</t>
    </rPh>
    <phoneticPr fontId="2"/>
  </si>
  <si>
    <t>〇〇〇中学校</t>
    <rPh sb="3" eb="6">
      <t>チュウガッコウ</t>
    </rPh>
    <phoneticPr fontId="2"/>
  </si>
  <si>
    <t>参加種目２
400m走</t>
    <rPh sb="0" eb="2">
      <t>サンカ</t>
    </rPh>
    <rPh sb="2" eb="4">
      <t>シュモク</t>
    </rPh>
    <rPh sb="10" eb="11">
      <t>ソウ</t>
    </rPh>
    <phoneticPr fontId="2"/>
  </si>
  <si>
    <t>学年
年齢</t>
    <phoneticPr fontId="2"/>
  </si>
  <si>
    <t>性別</t>
    <rPh sb="0" eb="2">
      <t>セイベツ</t>
    </rPh>
    <phoneticPr fontId="2"/>
  </si>
  <si>
    <t>ﾌﾘｶﾞﾅ（半角ｶﾅ）</t>
    <rPh sb="6" eb="8">
      <t>ハンカク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</si>
  <si>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</si>
  <si>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</si>
  <si>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</si>
  <si>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</si>
  <si>
    <t>一般</t>
    <rPh sb="0" eb="2">
      <t>イッパン</t>
    </rPh>
    <phoneticPr fontId="2"/>
  </si>
  <si>
    <t>100ｍ</t>
    <phoneticPr fontId="2"/>
  </si>
  <si>
    <t>400ｍ</t>
    <phoneticPr fontId="2"/>
  </si>
  <si>
    <t>1500ｍ</t>
    <phoneticPr fontId="2"/>
  </si>
  <si>
    <t>合計</t>
    <rPh sb="0" eb="2">
      <t>ゴウケイ</t>
    </rPh>
    <phoneticPr fontId="2"/>
  </si>
  <si>
    <t>合計金額</t>
    <rPh sb="0" eb="2">
      <t>ゴウケイ</t>
    </rPh>
    <rPh sb="2" eb="4">
      <t>キンガク</t>
    </rPh>
    <phoneticPr fontId="2"/>
  </si>
  <si>
    <t>〇</t>
  </si>
  <si>
    <t>（人）</t>
    <rPh sb="1" eb="2">
      <t>ニン</t>
    </rPh>
    <phoneticPr fontId="2"/>
  </si>
  <si>
    <t>（円）</t>
    <rPh sb="1" eb="2">
      <t>エン</t>
    </rPh>
    <phoneticPr fontId="2"/>
  </si>
  <si>
    <t>※申し込み人数、参加費をご確認ください。</t>
    <rPh sb="1" eb="2">
      <t>モウ</t>
    </rPh>
    <rPh sb="3" eb="4">
      <t>コ</t>
    </rPh>
    <rPh sb="5" eb="7">
      <t>ニンズウ</t>
    </rPh>
    <rPh sb="8" eb="11">
      <t>サンカヒ</t>
    </rPh>
    <rPh sb="13" eb="15">
      <t>カクニン</t>
    </rPh>
    <phoneticPr fontId="2"/>
  </si>
  <si>
    <t>ｱｻﾐﾔ ﾀﾛｳ</t>
    <phoneticPr fontId="2"/>
  </si>
  <si>
    <t>ｱｻﾐﾔ ﾊﾅｺ</t>
    <phoneticPr fontId="2"/>
  </si>
  <si>
    <t>男</t>
  </si>
  <si>
    <t>女</t>
  </si>
  <si>
    <t>　</t>
  </si>
  <si>
    <t>種別</t>
    <rPh sb="0" eb="2">
      <t>シュベツ</t>
    </rPh>
    <phoneticPr fontId="2"/>
  </si>
  <si>
    <t>スポーレ春日井記録会　申込書</t>
    <rPh sb="4" eb="7">
      <t>カスガイ</t>
    </rPh>
    <rPh sb="7" eb="10">
      <t>キロクカイ</t>
    </rPh>
    <rPh sb="11" eb="14">
      <t>モウシコミショ</t>
    </rPh>
    <phoneticPr fontId="2"/>
  </si>
  <si>
    <t>学校名</t>
    <rPh sb="0" eb="3">
      <t>ガッコウメイ</t>
    </rPh>
    <phoneticPr fontId="2"/>
  </si>
  <si>
    <t>代表者名</t>
    <rPh sb="0" eb="4">
      <t>ダイヒョウシャメイ</t>
    </rPh>
    <phoneticPr fontId="2"/>
  </si>
  <si>
    <t>連絡先</t>
    <rPh sb="0" eb="3">
      <t>レンラクサキ</t>
    </rPh>
    <phoneticPr fontId="2"/>
  </si>
  <si>
    <t>〇〇中学校</t>
    <rPh sb="2" eb="5">
      <t>チュウガッコウ</t>
    </rPh>
    <phoneticPr fontId="2"/>
  </si>
  <si>
    <t>朝宮　一郎</t>
    <rPh sb="0" eb="2">
      <t>アサミヤ</t>
    </rPh>
    <rPh sb="3" eb="5">
      <t>イチロウ</t>
    </rPh>
    <phoneticPr fontId="2"/>
  </si>
  <si>
    <t>〇〇ー××××</t>
    <phoneticPr fontId="2"/>
  </si>
  <si>
    <t>中学生</t>
  </si>
  <si>
    <t>※自動で計算されます。</t>
    <rPh sb="1" eb="3">
      <t>ジドウ</t>
    </rPh>
    <rPh sb="4" eb="6">
      <t>ケイサン</t>
    </rPh>
    <phoneticPr fontId="2"/>
  </si>
  <si>
    <t>申し込み人数、参加費をご確認ください。</t>
    <phoneticPr fontId="2"/>
  </si>
  <si>
    <t>参加種目３
1000ｍ走</t>
    <rPh sb="0" eb="2">
      <t>サンカ</t>
    </rPh>
    <rPh sb="2" eb="4">
      <t>シュモク</t>
    </rPh>
    <rPh sb="11" eb="12">
      <t>ソウ</t>
    </rPh>
    <phoneticPr fontId="2"/>
  </si>
  <si>
    <t>参加種目４
1500ｍ走</t>
    <rPh sb="0" eb="2">
      <t>サンカ</t>
    </rPh>
    <rPh sb="2" eb="4">
      <t>シュモク</t>
    </rPh>
    <rPh sb="11" eb="12">
      <t>ソウ</t>
    </rPh>
    <phoneticPr fontId="2"/>
  </si>
  <si>
    <t>1000m</t>
    <phoneticPr fontId="2"/>
  </si>
  <si>
    <t>参加種目３
1000m走</t>
    <rPh sb="0" eb="2">
      <t>サンカ</t>
    </rPh>
    <rPh sb="2" eb="4">
      <t>シュモク</t>
    </rPh>
    <rPh sb="11" eb="12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</si>
</sst>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u/>
      <sz val="12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3" xfId="0" applyBorder="1"/>
    <xf numFmtId="0" fontId="0" fillId="0" borderId="0" xfId="0" applyAlignment="1">
      <alignment horizontal="right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0" xfId="0" applyBorder="1" applyAlignment="1">
      <alignment horizontal="right"/>
    </xf>
    <xf numFmtId="47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/>
    <xf numFmtId="0" fontId="0" fillId="0" borderId="21" xfId="0" applyBorder="1"/>
    <xf numFmtId="0" fontId="8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0" fillId="0" borderId="23" xfId="0" applyBorder="1" applyAlignment="1">
      <alignment horizontal="center"/>
    </xf>
    <xf numFmtId="176" fontId="0" fillId="0" borderId="24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26" xfId="0" applyNumberFormat="1" applyBorder="1" applyAlignment="1">
      <alignment horizontal="right"/>
    </xf>
    <xf numFmtId="176" fontId="0" fillId="0" borderId="24" xfId="0" applyNumberFormat="1" applyBorder="1"/>
    <xf numFmtId="176" fontId="0" fillId="0" borderId="25" xfId="0" applyNumberFormat="1" applyBorder="1"/>
    <xf numFmtId="176" fontId="0" fillId="0" borderId="26" xfId="0" applyNumberFormat="1" applyBorder="1"/>
    <xf numFmtId="0" fontId="0" fillId="0" borderId="0" xfId="0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0" xfId="0" applyAlignment="1">
      <alignment horizontal="justify" shrinkToFit="1"/>
    </xf>
    <xf numFmtId="0" fontId="0" fillId="0" borderId="0" xfId="0" applyAlignment="1">
      <alignment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</cellXfs>
  <cellStyles count="2">
    <cellStyle name="標準" xfId="0" builtinId="0"/>
    <cellStyle name="標準 5" xfId="1" xr:uid="{500F2D65-7B86-4C7D-B1B4-90DE2F6A6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232834</xdr:colOff>
      <xdr:row>7</xdr:row>
      <xdr:rowOff>52916</xdr:rowOff>
    </xdr:from>
    <xdr:to>
      <xdr:col>6</xdr:col>
      <xdr:colOff>460377</xdr:colOff>
      <xdr:row>9</xdr:row>
      <xdr:rowOff>223309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652A86F-1D03-4412-87E0-D7AACCD297EF}"/>
            </a:ext>
          </a:extLst>
        </xdr:cNvPr>
        <xdr:cNvSpPr/>
      </xdr:nvSpPr>
      <xdr:spPr>
        <a:xfrm>
          <a:off x="3312584" y="1788583"/>
          <a:ext cx="1190626" cy="6572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学年か年齢を記載してください。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427870</xdr:colOff>
      <xdr:row>7</xdr:row>
      <xdr:rowOff>166311</xdr:rowOff>
    </xdr:from>
    <xdr:to>
      <xdr:col>14</xdr:col>
      <xdr:colOff>346831</xdr:colOff>
      <xdr:row>14</xdr:row>
      <xdr:rowOff>136073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A6942BA-2FFA-4C37-BD95-B33F41EFB066}"/>
            </a:ext>
          </a:extLst>
        </xdr:cNvPr>
        <xdr:cNvSpPr/>
      </xdr:nvSpPr>
      <xdr:spPr>
        <a:xfrm>
          <a:off x="6605513" y="2289025"/>
          <a:ext cx="5715604" cy="16842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参加する種目に〇をつけてください。</a:t>
          </a:r>
          <a:endParaRPr lang="ja-JP" altLang="ja-JP" b="1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１種目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400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円（小中学生）</a:t>
          </a:r>
          <a:r>
            <a:rPr kumimoji="0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１種目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円（高校生以上）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自己ベストはある場合のみ記載してください。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リレーの申込はチーム名、性別、種別をメールにてお送りください。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latin typeface="游ゴシック 本文"/>
            </a:rPr>
            <a:t>１組</a:t>
          </a:r>
          <a:r>
            <a:rPr kumimoji="1" lang="en-US" altLang="ja-JP" sz="1100" b="1">
              <a:latin typeface="游ゴシック 本文"/>
            </a:rPr>
            <a:t>800</a:t>
          </a:r>
          <a:r>
            <a:rPr kumimoji="1" lang="ja-JP" altLang="en-US" sz="1100" b="1">
              <a:latin typeface="游ゴシック 本文"/>
            </a:rPr>
            <a:t>円（小中学生）、１組</a:t>
          </a:r>
          <a:r>
            <a:rPr kumimoji="1" lang="en-US" altLang="ja-JP" sz="1100" b="1">
              <a:latin typeface="游ゴシック 本文"/>
            </a:rPr>
            <a:t>1,000</a:t>
          </a:r>
          <a:r>
            <a:rPr kumimoji="1" lang="ja-JP" altLang="en-US" sz="1100" b="1">
              <a:latin typeface="游ゴシック 本文"/>
            </a:rPr>
            <a:t>円（高校生以上）</a:t>
          </a:r>
          <a:endParaRPr kumimoji="1" lang="en-US" altLang="ja-JP" sz="1100" b="1">
            <a:latin typeface="游ゴシック 本文"/>
          </a:endParaRPr>
        </a:p>
        <a:p>
          <a:pPr algn="l"/>
          <a:endParaRPr kumimoji="1" lang="en-US" altLang="ja-JP" sz="1100" b="1">
            <a:latin typeface="游ゴシック 本文"/>
          </a:endParaRPr>
        </a:p>
        <a:p>
          <a:pPr algn="l"/>
          <a:r>
            <a:rPr kumimoji="1" lang="ja-JP" altLang="en-US" sz="1100" b="1">
              <a:latin typeface="游ゴシック 本文"/>
            </a:rPr>
            <a:t>↓申込合計金額は、</a:t>
          </a:r>
          <a:r>
            <a:rPr kumimoji="1" lang="ja-JP" altLang="en-US" sz="1100" b="1">
              <a:solidFill>
                <a:srgbClr val="FF0000"/>
              </a:solidFill>
              <a:latin typeface="游ゴシック 本文"/>
            </a:rPr>
            <a:t>対象</a:t>
          </a:r>
          <a:r>
            <a:rPr kumimoji="1" lang="ja-JP" altLang="en-US" sz="1100" b="1">
              <a:latin typeface="游ゴシック 本文"/>
            </a:rPr>
            <a:t>の金額を参考にしてください。</a:t>
          </a:r>
          <a:endParaRPr kumimoji="1" lang="en-US" altLang="ja-JP" sz="1100" b="1">
            <a:solidFill>
              <a:srgbClr val="FF0000"/>
            </a:solidFill>
            <a:latin typeface="游ゴシック 本文"/>
          </a:endParaRPr>
        </a:p>
        <a:p>
          <a:pPr algn="l"/>
          <a:endParaRPr kumimoji="1" lang="ja-JP" altLang="en-US" sz="1100" b="1">
            <a:solidFill>
              <a:srgbClr val="FF0000"/>
            </a:solidFill>
            <a:latin typeface="游ゴシック 本文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F83E-BBAB-49E6-A697-39F545E9BDA1}">
  <sheetPr>
    <pageSetUpPr fitToPage="1"/>
  </sheetPr>
  <dimension ref="A1:Q22"/>
  <sheetViews>
    <sheetView topLeftCell="A2" zoomScale="70" zoomScaleNormal="70" workbookViewId="0">
      <selection activeCell="K19" sqref="K19"/>
    </sheetView>
  </sheetViews>
  <sheetFormatPr defaultRowHeight="18.75"/>
  <cols>
    <col min="1" max="1" width="5.625" style="1" customWidth="1"/>
    <col min="2" max="3" width="14.625" style="1" customWidth="1"/>
    <col min="4" max="4" width="5.5" style="1" bestFit="1" customWidth="1"/>
    <col min="5" max="5" width="7.625" style="1" customWidth="1"/>
    <col min="6" max="6" width="5.5" style="1" bestFit="1" customWidth="1"/>
    <col min="7" max="7" width="14.625" style="1" customWidth="1"/>
    <col min="8" max="8" width="11.625" customWidth="1"/>
    <col min="9" max="9" width="11.625" style="1" customWidth="1"/>
    <col min="10" max="10" width="11.5" customWidth="1"/>
    <col min="11" max="11" width="11.625" style="1" customWidth="1"/>
    <col min="12" max="12" width="11.5" customWidth="1"/>
    <col min="13" max="13" width="11.625" style="1" customWidth="1"/>
    <col min="14" max="14" width="11.5" customWidth="1"/>
    <col min="15" max="15" width="11.625" customWidth="1"/>
  </cols>
  <sheetData>
    <row r="1" spans="1:16" ht="30" customHeight="1">
      <c r="A1" s="2" t="s">
        <v>34</v>
      </c>
      <c r="G1" s="50" t="s">
        <v>35</v>
      </c>
      <c r="H1" s="52" t="s">
        <v>38</v>
      </c>
      <c r="I1" s="52"/>
      <c r="J1" s="52"/>
      <c r="K1" s="52"/>
      <c r="L1" s="52"/>
      <c r="M1" s="52"/>
    </row>
    <row r="2" spans="1:16" ht="30" customHeight="1">
      <c r="A2" s="46"/>
      <c r="C2" s="46"/>
      <c r="D2" s="46"/>
      <c r="E2" s="46"/>
      <c r="F2" s="46"/>
      <c r="G2" s="48" t="s">
        <v>36</v>
      </c>
      <c r="H2" s="51" t="s">
        <v>39</v>
      </c>
      <c r="I2" s="51"/>
      <c r="J2" s="51"/>
      <c r="K2" s="51"/>
      <c r="L2" s="51"/>
      <c r="M2" s="51"/>
    </row>
    <row r="3" spans="1:16" ht="30" customHeight="1">
      <c r="A3" s="45"/>
      <c r="B3" s="13"/>
      <c r="C3" s="45"/>
      <c r="D3" s="45"/>
      <c r="E3" s="45"/>
      <c r="F3" s="45"/>
      <c r="G3" s="49" t="s">
        <v>37</v>
      </c>
      <c r="H3" s="53" t="s">
        <v>40</v>
      </c>
      <c r="I3" s="53"/>
      <c r="J3" s="53"/>
      <c r="K3" s="53"/>
      <c r="L3" s="53"/>
      <c r="M3" s="53"/>
    </row>
    <row r="4" spans="1:16" ht="18.75" customHeight="1">
      <c r="A4" s="64" t="s">
        <v>0</v>
      </c>
      <c r="B4" s="66" t="s">
        <v>1</v>
      </c>
      <c r="C4" s="66" t="s">
        <v>13</v>
      </c>
      <c r="D4" s="62" t="s">
        <v>12</v>
      </c>
      <c r="E4" s="62" t="s">
        <v>33</v>
      </c>
      <c r="F4" s="56" t="s">
        <v>11</v>
      </c>
      <c r="G4" s="56" t="s">
        <v>2</v>
      </c>
      <c r="H4" s="68" t="s">
        <v>3</v>
      </c>
      <c r="I4" s="56" t="s">
        <v>8</v>
      </c>
      <c r="J4" s="68" t="s">
        <v>10</v>
      </c>
      <c r="K4" s="56" t="s">
        <v>8</v>
      </c>
      <c r="L4" s="58" t="s">
        <v>44</v>
      </c>
      <c r="M4" s="56" t="s">
        <v>8</v>
      </c>
      <c r="N4" s="58" t="s">
        <v>45</v>
      </c>
      <c r="O4" s="60" t="s">
        <v>8</v>
      </c>
    </row>
    <row r="5" spans="1:16">
      <c r="A5" s="65"/>
      <c r="B5" s="67"/>
      <c r="C5" s="67"/>
      <c r="D5" s="63"/>
      <c r="E5" s="63"/>
      <c r="F5" s="57"/>
      <c r="G5" s="57"/>
      <c r="H5" s="69"/>
      <c r="I5" s="57"/>
      <c r="J5" s="69"/>
      <c r="K5" s="57"/>
      <c r="L5" s="59"/>
      <c r="M5" s="57"/>
      <c r="N5" s="59"/>
      <c r="O5" s="61"/>
    </row>
    <row r="6" spans="1:16">
      <c r="A6" s="3">
        <v>1</v>
      </c>
      <c r="B6" s="12" t="s">
        <v>5</v>
      </c>
      <c r="C6" s="12" t="s">
        <v>28</v>
      </c>
      <c r="D6" s="5" t="s">
        <v>30</v>
      </c>
      <c r="E6" s="5" t="s">
        <v>17</v>
      </c>
      <c r="F6" s="5">
        <v>35</v>
      </c>
      <c r="G6" s="5" t="s">
        <v>4</v>
      </c>
      <c r="H6" s="29" t="s">
        <v>24</v>
      </c>
      <c r="I6" s="5">
        <v>11.78</v>
      </c>
      <c r="J6" s="29" t="s">
        <v>32</v>
      </c>
      <c r="K6" s="5"/>
      <c r="L6" s="5"/>
      <c r="M6" s="5"/>
      <c r="N6" s="29" t="s">
        <v>32</v>
      </c>
      <c r="O6" s="8"/>
    </row>
    <row r="7" spans="1:16">
      <c r="A7" s="3">
        <v>2</v>
      </c>
      <c r="B7" s="10" t="s">
        <v>6</v>
      </c>
      <c r="C7" s="10" t="s">
        <v>29</v>
      </c>
      <c r="D7" s="5" t="s">
        <v>31</v>
      </c>
      <c r="E7" s="5" t="s">
        <v>41</v>
      </c>
      <c r="F7" s="5">
        <v>1</v>
      </c>
      <c r="G7" s="5" t="s">
        <v>9</v>
      </c>
      <c r="H7" s="4" t="s">
        <v>32</v>
      </c>
      <c r="I7" s="5"/>
      <c r="J7" s="29" t="s">
        <v>32</v>
      </c>
      <c r="K7" s="5"/>
      <c r="L7" s="5"/>
      <c r="M7" s="5"/>
      <c r="N7" s="29" t="s">
        <v>24</v>
      </c>
      <c r="O7" s="28">
        <v>3.9409722222222224E-3</v>
      </c>
    </row>
    <row r="8" spans="1:16">
      <c r="A8" s="3">
        <v>3</v>
      </c>
      <c r="B8" s="10"/>
      <c r="C8" s="10"/>
      <c r="D8" s="5"/>
      <c r="E8" s="5"/>
      <c r="F8" s="5"/>
      <c r="G8" s="5"/>
      <c r="H8" s="4" t="s">
        <v>32</v>
      </c>
      <c r="I8" s="5"/>
      <c r="J8" s="29" t="s">
        <v>32</v>
      </c>
      <c r="K8" s="5"/>
      <c r="L8" s="5"/>
      <c r="M8" s="5"/>
      <c r="N8" s="29" t="s">
        <v>32</v>
      </c>
      <c r="O8" s="8"/>
    </row>
    <row r="9" spans="1:16">
      <c r="A9" s="3">
        <v>4</v>
      </c>
      <c r="B9" s="10"/>
      <c r="C9" s="10"/>
      <c r="D9" s="5"/>
      <c r="E9" s="5"/>
      <c r="F9" s="5"/>
      <c r="G9" s="5"/>
      <c r="H9" s="4" t="s">
        <v>32</v>
      </c>
      <c r="I9" s="5"/>
      <c r="J9" s="29" t="s">
        <v>32</v>
      </c>
      <c r="K9" s="5"/>
      <c r="L9" s="5"/>
      <c r="M9" s="5"/>
      <c r="N9" s="29" t="s">
        <v>32</v>
      </c>
      <c r="O9" s="8"/>
    </row>
    <row r="10" spans="1:16">
      <c r="A10" s="3">
        <v>5</v>
      </c>
      <c r="B10" s="10"/>
      <c r="C10" s="10"/>
      <c r="D10" s="5"/>
      <c r="E10" s="5"/>
      <c r="F10" s="5"/>
      <c r="G10" s="5"/>
      <c r="H10" s="4" t="s">
        <v>32</v>
      </c>
      <c r="I10" s="5"/>
      <c r="J10" s="29" t="s">
        <v>32</v>
      </c>
      <c r="K10" s="5"/>
      <c r="L10" s="5"/>
      <c r="M10" s="5"/>
      <c r="N10" s="29" t="s">
        <v>32</v>
      </c>
      <c r="O10" s="8"/>
    </row>
    <row r="11" spans="1:16">
      <c r="A11" s="3">
        <v>6</v>
      </c>
      <c r="B11" s="10"/>
      <c r="C11" s="10"/>
      <c r="D11" s="5"/>
      <c r="E11" s="5"/>
      <c r="F11" s="5"/>
      <c r="G11" s="5"/>
      <c r="H11" s="4" t="s">
        <v>32</v>
      </c>
      <c r="I11" s="5"/>
      <c r="J11" s="29" t="s">
        <v>32</v>
      </c>
      <c r="K11" s="5"/>
      <c r="L11" s="5"/>
      <c r="M11" s="5"/>
      <c r="N11" s="29" t="s">
        <v>32</v>
      </c>
      <c r="O11" s="8"/>
    </row>
    <row r="12" spans="1:16">
      <c r="A12" s="3">
        <v>7</v>
      </c>
      <c r="B12" s="10"/>
      <c r="C12" s="10"/>
      <c r="D12" s="5"/>
      <c r="E12" s="5"/>
      <c r="F12" s="5"/>
      <c r="G12" s="5"/>
      <c r="H12" s="4" t="s">
        <v>32</v>
      </c>
      <c r="I12" s="5"/>
      <c r="J12" s="29" t="s">
        <v>32</v>
      </c>
      <c r="K12" s="5"/>
      <c r="L12" s="5"/>
      <c r="M12" s="5"/>
      <c r="N12" s="29" t="s">
        <v>32</v>
      </c>
      <c r="O12" s="8"/>
    </row>
    <row r="13" spans="1:16">
      <c r="A13" s="3">
        <v>8</v>
      </c>
      <c r="B13" s="10"/>
      <c r="C13" s="10"/>
      <c r="D13" s="5"/>
      <c r="E13" s="5"/>
      <c r="F13" s="5"/>
      <c r="G13" s="5"/>
      <c r="H13" s="4" t="s">
        <v>32</v>
      </c>
      <c r="I13" s="5"/>
      <c r="J13" s="29" t="s">
        <v>32</v>
      </c>
      <c r="K13" s="5"/>
      <c r="L13" s="5"/>
      <c r="M13" s="5"/>
      <c r="N13" s="29" t="s">
        <v>32</v>
      </c>
      <c r="O13" s="8"/>
    </row>
    <row r="14" spans="1:16">
      <c r="J14" s="44"/>
      <c r="L14" s="44"/>
    </row>
    <row r="15" spans="1:16" ht="18.75" customHeight="1">
      <c r="G15" t="s">
        <v>42</v>
      </c>
      <c r="H15" s="55"/>
      <c r="I15" s="55"/>
    </row>
    <row r="16" spans="1:16" ht="18.75" customHeight="1" thickBot="1">
      <c r="G16" s="26" t="s">
        <v>43</v>
      </c>
      <c r="H16" s="54"/>
      <c r="I16" s="54"/>
      <c r="J16" s="54"/>
      <c r="K16" s="21" t="s">
        <v>25</v>
      </c>
      <c r="L16" s="21" t="s">
        <v>26</v>
      </c>
      <c r="P16" s="1"/>
    </row>
    <row r="17" spans="7:17" ht="18.75" customHeight="1" thickBot="1">
      <c r="G17" s="17"/>
      <c r="H17" s="17" t="s">
        <v>19</v>
      </c>
      <c r="I17" s="17" t="s">
        <v>20</v>
      </c>
      <c r="J17" s="19" t="s">
        <v>46</v>
      </c>
      <c r="K17" s="19" t="s">
        <v>21</v>
      </c>
      <c r="L17" s="33" t="s">
        <v>22</v>
      </c>
      <c r="M17" s="37" t="s">
        <v>23</v>
      </c>
      <c r="N17" s="1"/>
      <c r="Q17" s="14"/>
    </row>
    <row r="18" spans="7:17" ht="18.75" customHeight="1" thickTop="1">
      <c r="G18" s="22" t="s">
        <v>14</v>
      </c>
      <c r="H18" s="16">
        <f>COUNTIFS($E$6:$E$13,$G18,$H$6:$H$13,"〇")</f>
        <v>0</v>
      </c>
      <c r="I18" s="16">
        <f>COUNTIFS($E$6:$E$13,$G18,$J$6:$J$13,"〇")</f>
        <v>0</v>
      </c>
      <c r="J18" s="31">
        <f>COUNTIFS($E$6:$E$13,$G18,$L$6:$L$13,"〇")</f>
        <v>0</v>
      </c>
      <c r="K18" s="31">
        <f>COUNTIFS($E$6:$E$13,$G18,$N$6:$N$13,"〇")</f>
        <v>0</v>
      </c>
      <c r="L18" s="34">
        <f>SUM(H18:K18)</f>
        <v>0</v>
      </c>
      <c r="M18" s="38">
        <f>L18*400</f>
        <v>0</v>
      </c>
      <c r="N18" s="1"/>
      <c r="Q18" s="14"/>
    </row>
    <row r="19" spans="7:17">
      <c r="G19" s="24" t="s">
        <v>15</v>
      </c>
      <c r="H19" s="16">
        <f>COUNTIFS($E$6:$E$13,$G19,$H$6:$H$13,"〇")</f>
        <v>0</v>
      </c>
      <c r="I19" s="16">
        <f>COUNTIFS($E$6:$E$13,$G19,$J$6:$J$13,"〇")</f>
        <v>0</v>
      </c>
      <c r="J19" s="31">
        <f>COUNTIFS($E$6:$E$13,$G19,$L$6:$L$13,"〇")</f>
        <v>0</v>
      </c>
      <c r="K19" s="31">
        <f>COUNTIFS($E$6:$E$13,$G19,$N$6:$N$13,"〇")</f>
        <v>1</v>
      </c>
      <c r="L19" s="35">
        <f>SUM(H19:K19)</f>
        <v>1</v>
      </c>
      <c r="M19" s="38">
        <f t="shared" ref="M19" si="0">L19*400</f>
        <v>400</v>
      </c>
      <c r="N19" s="1"/>
    </row>
    <row r="20" spans="7:17">
      <c r="G20" s="24" t="s">
        <v>16</v>
      </c>
      <c r="H20" s="16">
        <f>COUNTIFS($E$6:$E$13,$G20,$H$6:$H$13,"〇")</f>
        <v>0</v>
      </c>
      <c r="I20" s="16">
        <f>COUNTIFS($E$6:$E$13,$G20,$J$6:$J$13,"〇")</f>
        <v>0</v>
      </c>
      <c r="J20" s="31">
        <f>COUNTIFS($E$6:$E$13,$G20,$L$6:$L$13,"〇")</f>
        <v>0</v>
      </c>
      <c r="K20" s="31">
        <f>COUNTIFS($E$6:$E$13,$G20,$N$6:$N$13,"〇")</f>
        <v>0</v>
      </c>
      <c r="L20" s="35">
        <f>SUM(H20:K20)</f>
        <v>0</v>
      </c>
      <c r="M20" s="38">
        <f>L20*500</f>
        <v>0</v>
      </c>
      <c r="N20" s="1"/>
    </row>
    <row r="21" spans="7:17" ht="19.5" thickBot="1">
      <c r="G21" s="23" t="s">
        <v>18</v>
      </c>
      <c r="H21" s="18">
        <f>COUNTIFS($E$6:$E$13,$G21,$H$6:$H$13,"〇")</f>
        <v>1</v>
      </c>
      <c r="I21" s="18">
        <f>COUNTIFS($E$6:$E$13,$G21,$J$6:$J$13,"〇")</f>
        <v>0</v>
      </c>
      <c r="J21" s="32">
        <f>COUNTIFS($E$6:$E$13,$G21,$L$6:$L$13,"〇")</f>
        <v>0</v>
      </c>
      <c r="K21" s="32">
        <f>COUNTIFS($E$6:$E$13,$G21,$N$6:$N$13,"〇")</f>
        <v>0</v>
      </c>
      <c r="L21" s="36">
        <f>SUM(H21:K21)</f>
        <v>1</v>
      </c>
      <c r="M21" s="39">
        <f>L21*500</f>
        <v>500</v>
      </c>
      <c r="N21" s="1"/>
    </row>
    <row r="22" spans="7:17" ht="20.25" thickTop="1" thickBot="1">
      <c r="G22" s="15"/>
      <c r="H22" s="27">
        <f>SUM(H18:H21)</f>
        <v>1</v>
      </c>
      <c r="I22" s="27">
        <f>SUM(I18:I21)</f>
        <v>0</v>
      </c>
      <c r="J22" s="25">
        <f>SUM(J18:J21)</f>
        <v>0</v>
      </c>
      <c r="K22" s="25">
        <f>SUM(K18:K21)</f>
        <v>1</v>
      </c>
      <c r="L22" s="35">
        <f>SUM(L18:L21)</f>
        <v>2</v>
      </c>
      <c r="M22" s="40">
        <f>SUM(M18:M21)</f>
        <v>900</v>
      </c>
      <c r="N22" s="1"/>
    </row>
  </sheetData>
  <mergeCells count="15">
    <mergeCell ref="K4:K5"/>
    <mergeCell ref="N4:N5"/>
    <mergeCell ref="O4:O5"/>
    <mergeCell ref="E4:E5"/>
    <mergeCell ref="A4:A5"/>
    <mergeCell ref="B4:B5"/>
    <mergeCell ref="C4:C5"/>
    <mergeCell ref="D4:D5"/>
    <mergeCell ref="F4:F5"/>
    <mergeCell ref="G4:G5"/>
    <mergeCell ref="H4:H5"/>
    <mergeCell ref="I4:I5"/>
    <mergeCell ref="J4:J5"/>
    <mergeCell ref="L4:L5"/>
    <mergeCell ref="M4:M5"/>
  </mergeCells>
  <phoneticPr fontId="2"/>
  <dataValidations count="4">
    <dataValidation type="list" allowBlank="1" showInputMessage="1" showErrorMessage="1" sqref="E6:E7" xr:uid="{2EC4A661-36F2-45D2-846A-C60F6153492B}">
      <formula1>"小学生,中学生,高校生,一般"</formula1>
    </dataValidation>
    <dataValidation type="list" allowBlank="1" showInputMessage="1" showErrorMessage="1" sqref="E8:E9" xr:uid="{F6F93776-8649-40E0-BE0B-D9CD6C15CEE5}">
      <formula1>"小学生、中学生、高校生、一般"</formula1>
    </dataValidation>
    <dataValidation type="list" allowBlank="1" showInputMessage="1" showErrorMessage="1" sqref="D6:D14" xr:uid="{D48783D2-EE04-471E-BF2D-22707E87518E}">
      <formula1>"男,女"</formula1>
    </dataValidation>
    <dataValidation type="list" allowBlank="1" showInputMessage="1" showErrorMessage="1" sqref="H6:H14 J6:J14 N6:N13 L14" xr:uid="{8EBA5545-B05A-481E-84C9-E68270DACED6}">
      <formula1>"　,〇"</formula1>
    </dataValidation>
  </dataValidations>
  <pageMargins left="0.45" right="0.22" top="0.28000000000000003" bottom="0.21" header="0.2" footer="0.21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zoomScale="90" zoomScaleNormal="90" workbookViewId="0">
      <selection activeCell="M38" sqref="M38"/>
    </sheetView>
  </sheetViews>
  <sheetFormatPr defaultRowHeight="18.75"/>
  <cols>
    <col min="1" max="1" width="5.125" style="1" customWidth="1"/>
    <col min="2" max="3" width="14.625" style="1" customWidth="1"/>
    <col min="4" max="4" width="5.5" style="1" bestFit="1" customWidth="1"/>
    <col min="5" max="5" width="7.125" style="1" bestFit="1" customWidth="1"/>
    <col min="6" max="6" width="5.5" style="1" bestFit="1" customWidth="1"/>
    <col min="7" max="7" width="14.625" style="1" customWidth="1"/>
    <col min="8" max="8" width="10.625" customWidth="1"/>
    <col min="9" max="9" width="10.625" style="1" customWidth="1"/>
    <col min="10" max="10" width="10.625" customWidth="1"/>
    <col min="11" max="11" width="10.625" style="1" customWidth="1"/>
    <col min="12" max="12" width="10.625" customWidth="1"/>
    <col min="13" max="13" width="10.625" style="1" customWidth="1"/>
    <col min="14" max="15" width="10.625" customWidth="1"/>
  </cols>
  <sheetData>
    <row r="1" spans="1:15" ht="30" customHeight="1">
      <c r="A1" s="2" t="s">
        <v>34</v>
      </c>
      <c r="G1" s="47" t="s">
        <v>35</v>
      </c>
      <c r="H1" s="52"/>
      <c r="I1" s="52"/>
      <c r="J1" s="52"/>
      <c r="K1" s="52"/>
      <c r="L1" s="52"/>
      <c r="M1" s="52"/>
    </row>
    <row r="2" spans="1:15" ht="30" customHeight="1">
      <c r="A2" s="46"/>
      <c r="C2" s="46"/>
      <c r="D2" s="46"/>
      <c r="E2" s="46"/>
      <c r="F2" s="46"/>
      <c r="G2" s="48" t="s">
        <v>36</v>
      </c>
      <c r="H2" s="51"/>
      <c r="I2" s="51"/>
      <c r="J2" s="51"/>
      <c r="K2" s="51"/>
      <c r="L2" s="51"/>
      <c r="M2" s="51"/>
    </row>
    <row r="3" spans="1:15" ht="30" customHeight="1">
      <c r="A3" s="45"/>
      <c r="B3" s="13"/>
      <c r="C3" s="45"/>
      <c r="D3" s="45"/>
      <c r="E3" s="45"/>
      <c r="F3" s="45"/>
      <c r="G3" s="49" t="s">
        <v>37</v>
      </c>
      <c r="H3" s="53"/>
      <c r="I3" s="53"/>
      <c r="J3" s="53"/>
      <c r="K3" s="53"/>
      <c r="L3" s="53"/>
      <c r="M3" s="53"/>
    </row>
    <row r="4" spans="1:15" ht="18.75" customHeight="1">
      <c r="A4" s="64" t="s">
        <v>0</v>
      </c>
      <c r="B4" s="66" t="s">
        <v>1</v>
      </c>
      <c r="C4" s="66" t="s">
        <v>13</v>
      </c>
      <c r="D4" s="62" t="s">
        <v>12</v>
      </c>
      <c r="E4" s="62" t="s">
        <v>33</v>
      </c>
      <c r="F4" s="56" t="s">
        <v>11</v>
      </c>
      <c r="G4" s="56" t="s">
        <v>2</v>
      </c>
      <c r="H4" s="68" t="s">
        <v>3</v>
      </c>
      <c r="I4" s="56" t="s">
        <v>8</v>
      </c>
      <c r="J4" s="68" t="s">
        <v>10</v>
      </c>
      <c r="K4" s="56" t="s">
        <v>8</v>
      </c>
      <c r="L4" s="68" t="s">
        <v>47</v>
      </c>
      <c r="M4" s="56" t="s">
        <v>8</v>
      </c>
      <c r="N4" s="58" t="s">
        <v>45</v>
      </c>
      <c r="O4" s="60" t="s">
        <v>8</v>
      </c>
    </row>
    <row r="5" spans="1:15">
      <c r="A5" s="65"/>
      <c r="B5" s="67"/>
      <c r="C5" s="67"/>
      <c r="D5" s="63"/>
      <c r="E5" s="63"/>
      <c r="F5" s="57"/>
      <c r="G5" s="57"/>
      <c r="H5" s="69"/>
      <c r="I5" s="57"/>
      <c r="J5" s="69"/>
      <c r="K5" s="57"/>
      <c r="L5" s="69"/>
      <c r="M5" s="57"/>
      <c r="N5" s="59"/>
      <c r="O5" s="61"/>
    </row>
    <row r="6" spans="1:15">
      <c r="A6" s="3">
        <v>1</v>
      </c>
      <c r="B6" s="12" t="s">
        <v>7</v>
      </c>
      <c r="C6" s="12"/>
      <c r="D6" s="5"/>
      <c r="E6" s="5"/>
      <c r="F6" s="5"/>
      <c r="G6" s="5"/>
      <c r="H6" s="29" t="s">
        <v>32</v>
      </c>
      <c r="I6" s="5"/>
      <c r="J6" s="29" t="s">
        <v>32</v>
      </c>
      <c r="K6" s="5"/>
      <c r="L6" s="5"/>
      <c r="M6" s="5"/>
      <c r="N6" s="29" t="s">
        <v>32</v>
      </c>
      <c r="O6" s="8"/>
    </row>
    <row r="7" spans="1:15">
      <c r="A7" s="3">
        <v>2</v>
      </c>
      <c r="B7" s="10"/>
      <c r="C7" s="10"/>
      <c r="D7" s="5"/>
      <c r="E7" s="5"/>
      <c r="F7" s="5"/>
      <c r="G7" s="5"/>
      <c r="H7" s="29" t="s">
        <v>32</v>
      </c>
      <c r="I7" s="5"/>
      <c r="J7" s="29" t="s">
        <v>32</v>
      </c>
      <c r="K7" s="5"/>
      <c r="L7" s="5"/>
      <c r="M7" s="5"/>
      <c r="N7" s="29" t="s">
        <v>32</v>
      </c>
      <c r="O7" s="8"/>
    </row>
    <row r="8" spans="1:15">
      <c r="A8" s="3">
        <v>3</v>
      </c>
      <c r="B8" s="10"/>
      <c r="C8" s="10"/>
      <c r="D8" s="5"/>
      <c r="E8" s="5"/>
      <c r="F8" s="5"/>
      <c r="G8" s="5"/>
      <c r="H8" s="29" t="s">
        <v>32</v>
      </c>
      <c r="I8" s="5"/>
      <c r="J8" s="29" t="s">
        <v>32</v>
      </c>
      <c r="K8" s="5"/>
      <c r="L8" s="5"/>
      <c r="M8" s="5"/>
      <c r="N8" s="29" t="s">
        <v>32</v>
      </c>
      <c r="O8" s="8"/>
    </row>
    <row r="9" spans="1:15">
      <c r="A9" s="3">
        <v>4</v>
      </c>
      <c r="B9" s="10"/>
      <c r="C9" s="10"/>
      <c r="D9" s="5"/>
      <c r="E9" s="5"/>
      <c r="F9" s="5"/>
      <c r="G9" s="5"/>
      <c r="H9" s="29" t="s">
        <v>32</v>
      </c>
      <c r="I9" s="5"/>
      <c r="J9" s="29" t="s">
        <v>32</v>
      </c>
      <c r="K9" s="5"/>
      <c r="L9" s="5"/>
      <c r="M9" s="5"/>
      <c r="N9" s="29" t="s">
        <v>32</v>
      </c>
      <c r="O9" s="8"/>
    </row>
    <row r="10" spans="1:15">
      <c r="A10" s="3">
        <v>5</v>
      </c>
      <c r="B10" s="10"/>
      <c r="C10" s="10"/>
      <c r="D10" s="5"/>
      <c r="E10" s="5"/>
      <c r="F10" s="5"/>
      <c r="G10" s="5"/>
      <c r="H10" s="29" t="s">
        <v>32</v>
      </c>
      <c r="I10" s="5"/>
      <c r="J10" s="29" t="s">
        <v>32</v>
      </c>
      <c r="K10" s="5"/>
      <c r="L10" s="5"/>
      <c r="M10" s="5"/>
      <c r="N10" s="29" t="s">
        <v>32</v>
      </c>
      <c r="O10" s="8"/>
    </row>
    <row r="11" spans="1:15">
      <c r="A11" s="3">
        <v>6</v>
      </c>
      <c r="B11" s="10"/>
      <c r="C11" s="10"/>
      <c r="D11" s="5"/>
      <c r="E11" s="5"/>
      <c r="F11" s="5"/>
      <c r="G11" s="5"/>
      <c r="H11" s="29" t="s">
        <v>32</v>
      </c>
      <c r="I11" s="5"/>
      <c r="J11" s="29" t="s">
        <v>32</v>
      </c>
      <c r="K11" s="5"/>
      <c r="L11" s="5"/>
      <c r="M11" s="5"/>
      <c r="N11" s="29" t="s">
        <v>32</v>
      </c>
      <c r="O11" s="8"/>
    </row>
    <row r="12" spans="1:15">
      <c r="A12" s="3">
        <v>7</v>
      </c>
      <c r="B12" s="10"/>
      <c r="C12" s="10"/>
      <c r="D12" s="5"/>
      <c r="E12" s="5"/>
      <c r="F12" s="5"/>
      <c r="G12" s="5"/>
      <c r="H12" s="29" t="s">
        <v>32</v>
      </c>
      <c r="I12" s="5"/>
      <c r="J12" s="29" t="s">
        <v>32</v>
      </c>
      <c r="K12" s="5"/>
      <c r="L12" s="5"/>
      <c r="M12" s="5"/>
      <c r="N12" s="29" t="s">
        <v>32</v>
      </c>
      <c r="O12" s="8"/>
    </row>
    <row r="13" spans="1:15">
      <c r="A13" s="3">
        <v>8</v>
      </c>
      <c r="B13" s="10"/>
      <c r="C13" s="10"/>
      <c r="D13" s="5"/>
      <c r="E13" s="5"/>
      <c r="F13" s="5"/>
      <c r="G13" s="5"/>
      <c r="H13" s="29" t="s">
        <v>32</v>
      </c>
      <c r="I13" s="5"/>
      <c r="J13" s="29" t="s">
        <v>32</v>
      </c>
      <c r="K13" s="5"/>
      <c r="L13" s="5"/>
      <c r="M13" s="5"/>
      <c r="N13" s="29" t="s">
        <v>32</v>
      </c>
      <c r="O13" s="8"/>
    </row>
    <row r="14" spans="1:15">
      <c r="A14" s="3">
        <v>9</v>
      </c>
      <c r="B14" s="10"/>
      <c r="C14" s="10"/>
      <c r="D14" s="5"/>
      <c r="E14" s="5"/>
      <c r="F14" s="5"/>
      <c r="G14" s="5"/>
      <c r="H14" s="29" t="s">
        <v>32</v>
      </c>
      <c r="I14" s="5"/>
      <c r="J14" s="29" t="s">
        <v>32</v>
      </c>
      <c r="K14" s="5"/>
      <c r="L14" s="5"/>
      <c r="M14" s="5"/>
      <c r="N14" s="29" t="s">
        <v>32</v>
      </c>
      <c r="O14" s="8"/>
    </row>
    <row r="15" spans="1:15">
      <c r="A15" s="3">
        <v>10</v>
      </c>
      <c r="B15" s="10"/>
      <c r="C15" s="10"/>
      <c r="D15" s="5"/>
      <c r="E15" s="5"/>
      <c r="F15" s="5"/>
      <c r="G15" s="5"/>
      <c r="H15" s="29" t="s">
        <v>32</v>
      </c>
      <c r="I15" s="5"/>
      <c r="J15" s="29" t="s">
        <v>32</v>
      </c>
      <c r="K15" s="5"/>
      <c r="L15" s="5"/>
      <c r="M15" s="5"/>
      <c r="N15" s="29" t="s">
        <v>32</v>
      </c>
      <c r="O15" s="8"/>
    </row>
    <row r="16" spans="1:15">
      <c r="A16" s="3">
        <v>11</v>
      </c>
      <c r="B16" s="10"/>
      <c r="C16" s="10"/>
      <c r="D16" s="5"/>
      <c r="E16" s="5"/>
      <c r="F16" s="5"/>
      <c r="G16" s="5"/>
      <c r="H16" s="29" t="s">
        <v>32</v>
      </c>
      <c r="I16" s="5"/>
      <c r="J16" s="29" t="s">
        <v>32</v>
      </c>
      <c r="K16" s="5"/>
      <c r="L16" s="5"/>
      <c r="M16" s="5"/>
      <c r="N16" s="29" t="s">
        <v>32</v>
      </c>
      <c r="O16" s="8"/>
    </row>
    <row r="17" spans="1:16">
      <c r="A17" s="3">
        <v>12</v>
      </c>
      <c r="B17" s="10"/>
      <c r="C17" s="10"/>
      <c r="D17" s="5"/>
      <c r="E17" s="5"/>
      <c r="F17" s="5"/>
      <c r="G17" s="5"/>
      <c r="H17" s="29" t="s">
        <v>32</v>
      </c>
      <c r="I17" s="5"/>
      <c r="J17" s="29" t="s">
        <v>32</v>
      </c>
      <c r="K17" s="5"/>
      <c r="L17" s="5"/>
      <c r="M17" s="5"/>
      <c r="N17" s="29" t="s">
        <v>32</v>
      </c>
      <c r="O17" s="8"/>
    </row>
    <row r="18" spans="1:16">
      <c r="A18" s="3">
        <v>13</v>
      </c>
      <c r="B18" s="10"/>
      <c r="C18" s="10"/>
      <c r="D18" s="5"/>
      <c r="E18" s="5"/>
      <c r="F18" s="5"/>
      <c r="G18" s="5"/>
      <c r="H18" s="29" t="s">
        <v>32</v>
      </c>
      <c r="I18" s="5"/>
      <c r="J18" s="29" t="s">
        <v>32</v>
      </c>
      <c r="K18" s="5"/>
      <c r="L18" s="5"/>
      <c r="M18" s="5"/>
      <c r="N18" s="29" t="s">
        <v>32</v>
      </c>
      <c r="O18" s="8"/>
    </row>
    <row r="19" spans="1:16">
      <c r="A19" s="3">
        <v>14</v>
      </c>
      <c r="B19" s="10"/>
      <c r="C19" s="10"/>
      <c r="D19" s="5"/>
      <c r="E19" s="5"/>
      <c r="F19" s="5"/>
      <c r="G19" s="5"/>
      <c r="H19" s="29" t="s">
        <v>32</v>
      </c>
      <c r="I19" s="5"/>
      <c r="J19" s="29" t="s">
        <v>32</v>
      </c>
      <c r="K19" s="5"/>
      <c r="L19" s="5"/>
      <c r="M19" s="5"/>
      <c r="N19" s="29" t="s">
        <v>32</v>
      </c>
      <c r="O19" s="8"/>
    </row>
    <row r="20" spans="1:16">
      <c r="A20" s="3">
        <v>15</v>
      </c>
      <c r="B20" s="10"/>
      <c r="C20" s="10"/>
      <c r="D20" s="5"/>
      <c r="E20" s="5"/>
      <c r="F20" s="5"/>
      <c r="G20" s="5"/>
      <c r="H20" s="29" t="s">
        <v>32</v>
      </c>
      <c r="I20" s="5"/>
      <c r="J20" s="29" t="s">
        <v>32</v>
      </c>
      <c r="K20" s="5"/>
      <c r="L20" s="5"/>
      <c r="M20" s="5"/>
      <c r="N20" s="29" t="s">
        <v>32</v>
      </c>
      <c r="O20" s="8"/>
    </row>
    <row r="21" spans="1:16">
      <c r="A21" s="3">
        <v>16</v>
      </c>
      <c r="B21" s="10"/>
      <c r="C21" s="10"/>
      <c r="D21" s="5"/>
      <c r="E21" s="5"/>
      <c r="F21" s="5"/>
      <c r="G21" s="5"/>
      <c r="H21" s="29" t="s">
        <v>32</v>
      </c>
      <c r="I21" s="5"/>
      <c r="J21" s="29" t="s">
        <v>32</v>
      </c>
      <c r="K21" s="5"/>
      <c r="L21" s="5"/>
      <c r="M21" s="5"/>
      <c r="N21" s="29" t="s">
        <v>32</v>
      </c>
      <c r="O21" s="8"/>
    </row>
    <row r="22" spans="1:16">
      <c r="A22" s="3">
        <v>17</v>
      </c>
      <c r="B22" s="10"/>
      <c r="C22" s="10"/>
      <c r="D22" s="5"/>
      <c r="E22" s="5"/>
      <c r="F22" s="5"/>
      <c r="G22" s="5"/>
      <c r="H22" s="29" t="s">
        <v>32</v>
      </c>
      <c r="I22" s="5"/>
      <c r="J22" s="29" t="s">
        <v>32</v>
      </c>
      <c r="K22" s="5"/>
      <c r="L22" s="5"/>
      <c r="M22" s="5"/>
      <c r="N22" s="29" t="s">
        <v>32</v>
      </c>
      <c r="O22" s="8"/>
    </row>
    <row r="23" spans="1:16">
      <c r="A23" s="3">
        <v>18</v>
      </c>
      <c r="B23" s="10"/>
      <c r="C23" s="10"/>
      <c r="D23" s="5"/>
      <c r="E23" s="5"/>
      <c r="F23" s="5"/>
      <c r="G23" s="5"/>
      <c r="H23" s="29" t="s">
        <v>32</v>
      </c>
      <c r="I23" s="5"/>
      <c r="J23" s="29" t="s">
        <v>32</v>
      </c>
      <c r="K23" s="5"/>
      <c r="L23" s="5"/>
      <c r="M23" s="5"/>
      <c r="N23" s="29" t="s">
        <v>32</v>
      </c>
      <c r="O23" s="8"/>
    </row>
    <row r="24" spans="1:16">
      <c r="A24" s="3">
        <v>19</v>
      </c>
      <c r="B24" s="10"/>
      <c r="C24" s="10"/>
      <c r="D24" s="5"/>
      <c r="E24" s="5"/>
      <c r="F24" s="5"/>
      <c r="G24" s="5"/>
      <c r="H24" s="29" t="s">
        <v>32</v>
      </c>
      <c r="I24" s="5"/>
      <c r="J24" s="29" t="s">
        <v>32</v>
      </c>
      <c r="K24" s="5"/>
      <c r="L24" s="5"/>
      <c r="M24" s="5"/>
      <c r="N24" s="29" t="s">
        <v>32</v>
      </c>
      <c r="O24" s="8"/>
    </row>
    <row r="25" spans="1:16">
      <c r="A25" s="3">
        <v>20</v>
      </c>
      <c r="B25" s="10"/>
      <c r="C25" s="10"/>
      <c r="D25" s="5"/>
      <c r="E25" s="5"/>
      <c r="F25" s="5"/>
      <c r="G25" s="5"/>
      <c r="H25" s="29" t="s">
        <v>32</v>
      </c>
      <c r="I25" s="5"/>
      <c r="J25" s="29" t="s">
        <v>32</v>
      </c>
      <c r="K25" s="5"/>
      <c r="L25" s="5"/>
      <c r="M25" s="5"/>
      <c r="N25" s="29" t="s">
        <v>32</v>
      </c>
      <c r="O25" s="8"/>
    </row>
    <row r="26" spans="1:16">
      <c r="A26" s="3">
        <v>21</v>
      </c>
      <c r="B26" s="10"/>
      <c r="C26" s="10"/>
      <c r="D26" s="5"/>
      <c r="E26" s="5"/>
      <c r="F26" s="5"/>
      <c r="G26" s="5"/>
      <c r="H26" s="29" t="s">
        <v>32</v>
      </c>
      <c r="I26" s="5"/>
      <c r="J26" s="29" t="s">
        <v>32</v>
      </c>
      <c r="K26" s="5"/>
      <c r="L26" s="5"/>
      <c r="M26" s="5"/>
      <c r="N26" s="29" t="s">
        <v>32</v>
      </c>
      <c r="O26" s="8"/>
    </row>
    <row r="27" spans="1:16">
      <c r="A27" s="3">
        <v>22</v>
      </c>
      <c r="B27" s="10"/>
      <c r="C27" s="10"/>
      <c r="D27" s="5"/>
      <c r="E27" s="5"/>
      <c r="F27" s="5"/>
      <c r="G27" s="5"/>
      <c r="H27" s="29" t="s">
        <v>32</v>
      </c>
      <c r="I27" s="5"/>
      <c r="J27" s="29" t="s">
        <v>32</v>
      </c>
      <c r="K27" s="5"/>
      <c r="L27" s="5"/>
      <c r="M27" s="5"/>
      <c r="N27" s="29" t="s">
        <v>32</v>
      </c>
      <c r="O27" s="8"/>
    </row>
    <row r="28" spans="1:16">
      <c r="A28" s="3">
        <v>23</v>
      </c>
      <c r="B28" s="10"/>
      <c r="C28" s="10"/>
      <c r="D28" s="5"/>
      <c r="E28" s="5"/>
      <c r="F28" s="5"/>
      <c r="G28" s="5"/>
      <c r="H28" s="29" t="s">
        <v>32</v>
      </c>
      <c r="I28" s="5"/>
      <c r="J28" s="29" t="s">
        <v>32</v>
      </c>
      <c r="K28" s="5"/>
      <c r="L28" s="5"/>
      <c r="M28" s="5"/>
      <c r="N28" s="29" t="s">
        <v>32</v>
      </c>
      <c r="O28" s="8"/>
    </row>
    <row r="29" spans="1:16" ht="18.75" customHeight="1">
      <c r="A29" s="3">
        <v>24</v>
      </c>
      <c r="B29" s="10"/>
      <c r="C29" s="10"/>
      <c r="D29" s="5"/>
      <c r="E29" s="5"/>
      <c r="F29" s="5"/>
      <c r="G29" s="5"/>
      <c r="H29" s="29" t="s">
        <v>32</v>
      </c>
      <c r="I29" s="5"/>
      <c r="J29" s="29" t="s">
        <v>32</v>
      </c>
      <c r="K29" s="5"/>
      <c r="L29" s="5"/>
      <c r="M29" s="5"/>
      <c r="N29" s="29" t="s">
        <v>32</v>
      </c>
      <c r="O29" s="8"/>
    </row>
    <row r="30" spans="1:16" ht="18.75" customHeight="1">
      <c r="A30" s="6">
        <v>25</v>
      </c>
      <c r="B30" s="11"/>
      <c r="C30" s="11"/>
      <c r="D30" s="7"/>
      <c r="E30" s="7"/>
      <c r="F30" s="7"/>
      <c r="G30" s="7"/>
      <c r="H30" s="30" t="s">
        <v>32</v>
      </c>
      <c r="I30" s="7"/>
      <c r="J30" s="30" t="s">
        <v>32</v>
      </c>
      <c r="K30" s="7"/>
      <c r="L30" s="7"/>
      <c r="M30" s="7"/>
      <c r="N30" s="30" t="s">
        <v>32</v>
      </c>
      <c r="O30" s="9"/>
    </row>
    <row r="31" spans="1:16" ht="18.75" customHeight="1"/>
    <row r="32" spans="1:16" ht="18.75" customHeight="1" thickBot="1">
      <c r="G32" s="26" t="s">
        <v>27</v>
      </c>
      <c r="K32" s="21" t="s">
        <v>25</v>
      </c>
      <c r="L32" s="21" t="s">
        <v>26</v>
      </c>
      <c r="P32" s="1"/>
    </row>
    <row r="33" spans="7:17" ht="18.75" customHeight="1" thickBot="1">
      <c r="G33" s="17"/>
      <c r="H33" s="17" t="s">
        <v>19</v>
      </c>
      <c r="I33" s="17" t="s">
        <v>20</v>
      </c>
      <c r="J33" s="19" t="s">
        <v>46</v>
      </c>
      <c r="K33" s="19" t="s">
        <v>21</v>
      </c>
      <c r="L33" s="33" t="s">
        <v>22</v>
      </c>
      <c r="M33" s="20" t="s">
        <v>23</v>
      </c>
      <c r="N33" s="1"/>
      <c r="Q33" s="14"/>
    </row>
    <row r="34" spans="7:17" ht="18.75" customHeight="1" thickTop="1">
      <c r="G34" s="22" t="s">
        <v>14</v>
      </c>
      <c r="H34" s="16">
        <f>COUNTIFS($E$6:$E$30,$G34,$H$6:$H$30,"〇")</f>
        <v>0</v>
      </c>
      <c r="I34" s="16">
        <f>COUNTIFS($E$6:$E$30,$G34,$J$6:$J$30,"〇")</f>
        <v>0</v>
      </c>
      <c r="J34" s="31">
        <f>COUNTIFS($E$6:$E$30,$G34,$L$6:$L$30,"〇")</f>
        <v>0</v>
      </c>
      <c r="K34" s="31">
        <f>COUNTIFS($E$6:$E$30,$G34,$N$6:$N$30,"〇")</f>
        <v>0</v>
      </c>
      <c r="L34" s="34">
        <f>SUM(H34:K34)</f>
        <v>0</v>
      </c>
      <c r="M34" s="41">
        <f>L34*400</f>
        <v>0</v>
      </c>
      <c r="N34" s="1"/>
      <c r="Q34" s="14"/>
    </row>
    <row r="35" spans="7:17">
      <c r="G35" s="24" t="s">
        <v>15</v>
      </c>
      <c r="H35" s="16">
        <f>COUNTIFS($E$6:$E$30,$G35,$H$6:$H$30,"〇")</f>
        <v>0</v>
      </c>
      <c r="I35" s="16">
        <f>COUNTIFS($E$6:$E$30,$G35,$J$6:$J$30,"〇")</f>
        <v>0</v>
      </c>
      <c r="J35" s="31">
        <f>COUNTIFS($E$6:$E$30,$G35,$L$6:$L$30,"〇")</f>
        <v>0</v>
      </c>
      <c r="K35" s="31">
        <f>COUNTIFS($E$6:$E$30,$G35,$N$6:$N$30,"〇")</f>
        <v>0</v>
      </c>
      <c r="L35" s="35">
        <f>SUM(H35:K35)</f>
        <v>0</v>
      </c>
      <c r="M35" s="41">
        <f t="shared" ref="M35" si="0">L35*400</f>
        <v>0</v>
      </c>
      <c r="N35" s="1"/>
    </row>
    <row r="36" spans="7:17">
      <c r="G36" s="24" t="s">
        <v>16</v>
      </c>
      <c r="H36" s="16">
        <f>COUNTIFS($E$6:$E$30,$G36,$H$6:$H$30,"〇")</f>
        <v>0</v>
      </c>
      <c r="I36" s="16">
        <f>COUNTIFS($E$6:$E$30,$G36,$J$6:$J$30,"〇")</f>
        <v>0</v>
      </c>
      <c r="J36" s="31">
        <f>COUNTIFS($E$6:$E$30,$G36,$L$6:$L$30,"〇")</f>
        <v>0</v>
      </c>
      <c r="K36" s="31">
        <f>COUNTIFS($E$6:$E$30,$G36,$N$6:$N$30,"〇")</f>
        <v>0</v>
      </c>
      <c r="L36" s="35">
        <f>SUM(H36:K36)</f>
        <v>0</v>
      </c>
      <c r="M36" s="41">
        <f>L36*500</f>
        <v>0</v>
      </c>
      <c r="N36" s="1"/>
    </row>
    <row r="37" spans="7:17" ht="19.5" thickBot="1">
      <c r="G37" s="23" t="s">
        <v>18</v>
      </c>
      <c r="H37" s="18">
        <f>COUNTIFS($E$6:$E$30,$G37,$H$6:$H$30,"〇")</f>
        <v>0</v>
      </c>
      <c r="I37" s="18">
        <f>COUNTIFS($E$6:$E$30,$G37,$J$6:$J$30,"〇")</f>
        <v>0</v>
      </c>
      <c r="J37" s="32">
        <f>COUNTIFS($E$6:$E$30,$G37,$L$6:$L$30,"〇")</f>
        <v>0</v>
      </c>
      <c r="K37" s="32">
        <f>COUNTIFS($E$6:$E$30,$G37,$N$6:$N$30,"〇")</f>
        <v>0</v>
      </c>
      <c r="L37" s="36">
        <f>SUM(H37:K37)</f>
        <v>0</v>
      </c>
      <c r="M37" s="42">
        <f>L37*500</f>
        <v>0</v>
      </c>
      <c r="N37" s="1"/>
    </row>
    <row r="38" spans="7:17" ht="20.25" thickTop="1" thickBot="1">
      <c r="G38" s="15"/>
      <c r="H38" s="27">
        <f>SUM(H34:H37)</f>
        <v>0</v>
      </c>
      <c r="I38" s="27">
        <f>SUM(I34:I37)</f>
        <v>0</v>
      </c>
      <c r="J38" s="25">
        <f>SUM(J34:J37)</f>
        <v>0</v>
      </c>
      <c r="K38" s="25">
        <f>SUM(K34:K37)</f>
        <v>0</v>
      </c>
      <c r="L38" s="35">
        <f>SUM(L34:L37)</f>
        <v>0</v>
      </c>
      <c r="M38" s="43">
        <f>SUM(M34:M37)</f>
        <v>0</v>
      </c>
      <c r="N38" s="1"/>
    </row>
  </sheetData>
  <mergeCells count="15">
    <mergeCell ref="O4:O5"/>
    <mergeCell ref="N4:N5"/>
    <mergeCell ref="D4:D5"/>
    <mergeCell ref="A4:A5"/>
    <mergeCell ref="F4:F5"/>
    <mergeCell ref="G4:G5"/>
    <mergeCell ref="H4:H5"/>
    <mergeCell ref="B4:B5"/>
    <mergeCell ref="C4:C5"/>
    <mergeCell ref="I4:I5"/>
    <mergeCell ref="J4:J5"/>
    <mergeCell ref="K4:K5"/>
    <mergeCell ref="E4:E5"/>
    <mergeCell ref="L4:L5"/>
    <mergeCell ref="M4:M5"/>
  </mergeCells>
  <phoneticPr fontId="2"/>
  <dataValidations count="4">
    <dataValidation type="list" allowBlank="1" showInputMessage="1" showErrorMessage="1" sqref="E8:E9" xr:uid="{9A41B99A-AFAF-4376-A0A5-4FED5F95461A}">
      <formula1>"小学生、中学生、高校生、一般"</formula1>
    </dataValidation>
    <dataValidation type="list" allowBlank="1" showInputMessage="1" showErrorMessage="1" sqref="E6:E7" xr:uid="{BA3BF483-D954-4F3B-A10C-9AEE221EF681}">
      <formula1>"小学生,中学生,高校生,一般"</formula1>
    </dataValidation>
    <dataValidation type="list" allowBlank="1" showInputMessage="1" showErrorMessage="1" sqref="D6:D30" xr:uid="{0138CDDA-B17F-4153-9298-1F03D3EEE94D}">
      <formula1>"男,女"</formula1>
    </dataValidation>
    <dataValidation type="list" allowBlank="1" showInputMessage="1" showErrorMessage="1" sqref="H6:H30 J6:J30 N6:N30" xr:uid="{20DD1DAB-F37C-4A62-B51F-03E75935BCFF}">
      <formula1>"　,〇"</formula1>
    </dataValidation>
  </dataValidations>
  <pageMargins left="0.45" right="0.22" top="0.28000000000000003" bottom="0.21" header="0.2" footer="0.2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2026-02-18T07:03:39Z</dcterms:modified>
</cp:coreProperties>
</file>